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d0961f7874b904cf/Documents/1-MQS/Projets MQS/CMQ/Sessions/Session 2023-2024/M4/Doc ressources copie 2022/"/>
    </mc:Choice>
  </mc:AlternateContent>
  <xr:revisionPtr revIDLastSave="12" documentId="11_8E70F18ED0C72BE80FBB0D36D06AC8A659511512" xr6:coauthVersionLast="47" xr6:coauthVersionMax="47" xr10:uidLastSave="{19DFD635-9C20-4325-B1C9-4479F2F3B542}"/>
  <bookViews>
    <workbookView xWindow="-108" yWindow="-108" windowWidth="23256" windowHeight="12456" xr2:uid="{00000000-000D-0000-FFFF-FFFF00000000}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J76" i="1" l="1"/>
  <c r="G76" i="1"/>
  <c r="J75" i="1"/>
  <c r="G75" i="1"/>
  <c r="J74" i="1"/>
  <c r="G74" i="1"/>
  <c r="G73" i="1"/>
  <c r="J73" i="1" s="1"/>
  <c r="J72" i="1"/>
  <c r="G72" i="1"/>
  <c r="J71" i="1"/>
  <c r="G71" i="1"/>
  <c r="J70" i="1"/>
  <c r="G70" i="1"/>
  <c r="G69" i="1"/>
  <c r="J69" i="1" s="1"/>
  <c r="J68" i="1"/>
  <c r="G68" i="1"/>
  <c r="J67" i="1"/>
  <c r="G67" i="1"/>
  <c r="J66" i="1"/>
  <c r="G66" i="1"/>
  <c r="G65" i="1"/>
  <c r="J65" i="1" s="1"/>
  <c r="J64" i="1"/>
  <c r="G64" i="1"/>
  <c r="J63" i="1"/>
  <c r="G63" i="1"/>
  <c r="J62" i="1"/>
  <c r="G62" i="1"/>
  <c r="G61" i="1"/>
  <c r="J61" i="1" s="1"/>
  <c r="J60" i="1"/>
  <c r="G60" i="1"/>
  <c r="J59" i="1"/>
  <c r="G59" i="1"/>
  <c r="J58" i="1"/>
  <c r="G58" i="1"/>
  <c r="G57" i="1"/>
  <c r="J57" i="1" s="1"/>
  <c r="J56" i="1"/>
  <c r="G56" i="1"/>
  <c r="J55" i="1"/>
  <c r="G55" i="1"/>
  <c r="J54" i="1"/>
  <c r="G54" i="1"/>
  <c r="G53" i="1"/>
  <c r="J53" i="1" s="1"/>
  <c r="G52" i="1"/>
  <c r="G51" i="1"/>
  <c r="J51" i="1" s="1"/>
  <c r="G50" i="1"/>
  <c r="J50" i="1" s="1"/>
  <c r="G49" i="1"/>
  <c r="J49" i="1" s="1"/>
  <c r="J48" i="1"/>
  <c r="G48" i="1"/>
  <c r="J47" i="1"/>
  <c r="G47" i="1"/>
  <c r="G46" i="1"/>
  <c r="J46" i="1" s="1"/>
  <c r="J45" i="1"/>
  <c r="G45" i="1"/>
  <c r="J44" i="1"/>
  <c r="G44" i="1"/>
  <c r="J43" i="1"/>
  <c r="G43" i="1"/>
  <c r="G42" i="1"/>
  <c r="J42" i="1" s="1"/>
  <c r="J41" i="1"/>
  <c r="G41" i="1"/>
  <c r="J40" i="1"/>
  <c r="G40" i="1"/>
  <c r="J39" i="1"/>
  <c r="G39" i="1"/>
  <c r="G38" i="1"/>
  <c r="J38" i="1" s="1"/>
  <c r="G37" i="1"/>
  <c r="J37" i="1" s="1"/>
  <c r="J36" i="1"/>
  <c r="G36" i="1"/>
  <c r="J35" i="1"/>
  <c r="G35" i="1"/>
  <c r="G34" i="1"/>
  <c r="J34" i="1" s="1"/>
  <c r="G33" i="1"/>
  <c r="J33" i="1" s="1"/>
  <c r="J32" i="1"/>
  <c r="G32" i="1"/>
  <c r="J31" i="1"/>
  <c r="G31" i="1"/>
  <c r="G30" i="1"/>
  <c r="J30" i="1" s="1"/>
</calcChain>
</file>

<file path=xl/sharedStrings.xml><?xml version="1.0" encoding="utf-8"?>
<sst xmlns="http://schemas.openxmlformats.org/spreadsheetml/2006/main" count="168" uniqueCount="158">
  <si>
    <t>Document unique d'évaluation du circuit du médicament</t>
  </si>
  <si>
    <t>Echelle de notation</t>
  </si>
  <si>
    <t>Fréquence, gravité et niveau de maîtrise sont notées de 1 à 4</t>
  </si>
  <si>
    <t>Fréquence d'apparition (F)</t>
  </si>
  <si>
    <t>1 - jamais</t>
  </si>
  <si>
    <t>2 - rarement</t>
  </si>
  <si>
    <t>3 - souvent</t>
  </si>
  <si>
    <t>4 - toujours</t>
  </si>
  <si>
    <t>Gravité (G)</t>
  </si>
  <si>
    <t>1 - sans conséquence</t>
  </si>
  <si>
    <t>2- conséquences légères</t>
  </si>
  <si>
    <t>3 - conséquences graves</t>
  </si>
  <si>
    <t>4 - dramatique</t>
  </si>
  <si>
    <t>Critiicité (C)</t>
  </si>
  <si>
    <t>1 à  5 - risque très faible</t>
  </si>
  <si>
    <t>= Fréquence * Gravité</t>
  </si>
  <si>
    <t>6 à 11- risque important</t>
  </si>
  <si>
    <t>&gt; 11 - risque très important</t>
  </si>
  <si>
    <t>Niveau de Maîtrise (M)</t>
  </si>
  <si>
    <t>1- pas du tout maîtrisé</t>
  </si>
  <si>
    <t>2 - un peu maîtrisé</t>
  </si>
  <si>
    <t>3- bien maîtrisé</t>
  </si>
  <si>
    <t>4- complètement maîtrisé</t>
  </si>
  <si>
    <t xml:space="preserve">Criticité pondéré (C') </t>
  </si>
  <si>
    <t>1 à 5 - risque bien maîtrisé</t>
  </si>
  <si>
    <t>= C / M</t>
  </si>
  <si>
    <t>6 à 11 - risque moyennement maîtrisé</t>
  </si>
  <si>
    <t>&gt; 11 - risque non maîtrisé</t>
  </si>
  <si>
    <t>SOUS-PROCESSUS</t>
  </si>
  <si>
    <t>MODE DE DEFAILLANCE</t>
  </si>
  <si>
    <t>CAUSE</t>
  </si>
  <si>
    <t>DOMMAGES EVENTUELS</t>
  </si>
  <si>
    <t>CRITICITE</t>
  </si>
  <si>
    <t>MESURES DE PREVENTION / ATTENUATION</t>
  </si>
  <si>
    <t>F</t>
  </si>
  <si>
    <t>G</t>
  </si>
  <si>
    <t>C</t>
  </si>
  <si>
    <t>Existantes</t>
  </si>
  <si>
    <t>M</t>
  </si>
  <si>
    <t>C'</t>
  </si>
  <si>
    <t>A proposer</t>
  </si>
  <si>
    <t>Presciption</t>
  </si>
  <si>
    <t>Erreur de prescription médicamenteuse</t>
  </si>
  <si>
    <t>Méconnaissance du traitement du patient</t>
  </si>
  <si>
    <t>Médicaments non adaptés à la pathologie,
iatrogénie</t>
  </si>
  <si>
    <t>Dossier médical remis, présence d'une infirmière, dernière ordonnance remise avec la fiche de visite</t>
  </si>
  <si>
    <t>Mauvaise qualité de rédaction</t>
  </si>
  <si>
    <t>Contrôle avec appel du médecin et de la pharmacie en cas de besoin</t>
  </si>
  <si>
    <t>Sensibiliser les prescripteurs à l'utilisation du logiciel</t>
  </si>
  <si>
    <t>Identification erronnée</t>
  </si>
  <si>
    <t>Dossier médical remis, présence d'une infirmière, dernière ordonnance remise avec la fiche de visite, suivi en parallèle sur le logiciel de soins</t>
  </si>
  <si>
    <t>Absence d'identification</t>
  </si>
  <si>
    <t>Méconnaissance des pathologies</t>
  </si>
  <si>
    <t>Dossier médical actualisé remis ainsi que dans le logiciel (antécédents)</t>
  </si>
  <si>
    <t xml:space="preserve">Retranscription de la prescription </t>
  </si>
  <si>
    <t>Disponibilité de l'infirmière, saisie dans le logiciel de soins avec le médecin et validation de la prescription par le médecin. En cas d'absence du médecin vérification systématique avec l'ancienne ordonnance</t>
  </si>
  <si>
    <t>Systématiser la validation de la saisie dans le logiciel par une deuxième personne lorsque le médecin n'est pas présent</t>
  </si>
  <si>
    <t>Prescription orale non validée</t>
  </si>
  <si>
    <t>Demande de confirmation écrite, validation par le médecin coordonnateur lorsqu'il est présent</t>
  </si>
  <si>
    <t>Sensibiliser les médecins traitants</t>
  </si>
  <si>
    <t>Erreur de durée de prescription</t>
  </si>
  <si>
    <t>Vérification de l'ordonnance avec le médecin de la part des infirmières et de la pharmacie</t>
  </si>
  <si>
    <t>Sensibiliser les médecins traitants et élaborer un protocole d'urgence</t>
  </si>
  <si>
    <t>Prescription hors liste des médicaments préférentiels</t>
  </si>
  <si>
    <t>Elaborer la liste des médicaments préférentiels</t>
  </si>
  <si>
    <t>Fourniture - dispensation</t>
  </si>
  <si>
    <t>Retard de livraison</t>
  </si>
  <si>
    <t>Absence dans le stock de la pharmacie</t>
  </si>
  <si>
    <t>Aggravation de pathologie, 
Conflit avec le résident et sa famille</t>
  </si>
  <si>
    <t>Déplacement à la pharmacie de garde en cas de besoin</t>
  </si>
  <si>
    <t>Retard dans la commande au niveau de l'EHPAD</t>
  </si>
  <si>
    <t>Fax et mail dès la validation de la prescription</t>
  </si>
  <si>
    <t>Mettre en place un contrôle des fax et des mails à un horaire déterminé</t>
  </si>
  <si>
    <t>Oubli de la pharamacie de livrer un médicament</t>
  </si>
  <si>
    <t>Utilisation du stock d'urgence, livraison en urgence de la pharmacie</t>
  </si>
  <si>
    <t>Revoir la convention avec la pharmacie</t>
  </si>
  <si>
    <t>Prescription de médicament spécifique à l'hospitalier</t>
  </si>
  <si>
    <t>Déplacement à la pharmacie de l'hôpital</t>
  </si>
  <si>
    <t>Dysfonctionnement technologique (informatique, fax)</t>
  </si>
  <si>
    <t>Appel maintenance, utilisation d'un autre moyen de communication</t>
  </si>
  <si>
    <t>Absence d'actualisation du logiciel</t>
  </si>
  <si>
    <t>Rappel de la pharmacie</t>
  </si>
  <si>
    <t>Absence pour congé du personnel de la pharmacie</t>
  </si>
  <si>
    <t>Revoir la convention avec la pharmacie (prévoir fonctionnement pendant les vacances)</t>
  </si>
  <si>
    <t>Erreur de livraison</t>
  </si>
  <si>
    <t>Mauvaise lecture de l'ordonnance</t>
  </si>
  <si>
    <t>Erreur de destinataire</t>
  </si>
  <si>
    <t>Circuit parallèle</t>
  </si>
  <si>
    <t>Choix d'une officine non conventionnée avec l'établissement sans intervention de l'établissement</t>
  </si>
  <si>
    <t>Erreur dans la prise, aggravation de la pathologie</t>
  </si>
  <si>
    <t>Inscrit dans les projets personnalisés</t>
  </si>
  <si>
    <t>Apport de médicaments par les proches non prescrits</t>
  </si>
  <si>
    <t>Surdosage, iatrogénie, médicaments non adaptés …</t>
  </si>
  <si>
    <t>Non quantifiable</t>
  </si>
  <si>
    <t>Sensibiliser les proches sur l'usage de produits non prescrits dès l'admission</t>
  </si>
  <si>
    <t>Détention</t>
  </si>
  <si>
    <t>Local de stockage non ou mal sécurisé</t>
  </si>
  <si>
    <t>Absence de fermeture sécurisée</t>
  </si>
  <si>
    <t>Vol, intoxication</t>
  </si>
  <si>
    <t>Méconnaissance des moyens d'accès</t>
  </si>
  <si>
    <t>Non respect des consignes</t>
  </si>
  <si>
    <t>Mettre en place un sytème de fermeture automatique et la possibilité d'ouvrir la pharmacie de l'intérieur</t>
  </si>
  <si>
    <t>Problème de conditionnement</t>
  </si>
  <si>
    <t>Souci matériel</t>
  </si>
  <si>
    <t>Blister endommagé, perte d'information nominative, perte de médicament</t>
  </si>
  <si>
    <t>Alerter la pharmacie</t>
  </si>
  <si>
    <t>Souci des matériaux</t>
  </si>
  <si>
    <t>Problème d'identification du résident</t>
  </si>
  <si>
    <t>Absence de trombinoscope</t>
  </si>
  <si>
    <t>Erreur de distribution</t>
  </si>
  <si>
    <t>Mauvaise maîtrise de la gestion des stocks</t>
  </si>
  <si>
    <t>Médicaments mal rangés</t>
  </si>
  <si>
    <t>Vérification systématique</t>
  </si>
  <si>
    <t>Absence d'information</t>
  </si>
  <si>
    <t>Organisation interne de la pharmacie</t>
  </si>
  <si>
    <t>Information systématique de la pharmacie</t>
  </si>
  <si>
    <t>Manque de maîtrise de la gestion des stocks des stupéfiants</t>
  </si>
  <si>
    <t>Absence de coffre</t>
  </si>
  <si>
    <t>Vol, traffic</t>
  </si>
  <si>
    <t>Absence de registre</t>
  </si>
  <si>
    <t>Acheter et mettre à jour le registre des stupéfiants</t>
  </si>
  <si>
    <t>Morphiniques non retournés</t>
  </si>
  <si>
    <t>Préparation</t>
  </si>
  <si>
    <t>Préparation inadaptée</t>
  </si>
  <si>
    <t>Perturbations extérieures au moment de la préparation des hors piluliers</t>
  </si>
  <si>
    <t>Iatrogénie, surdosage, effets secondaires, …</t>
  </si>
  <si>
    <t>Repenser l'organisation au moment de la préparation des hors pilluliers</t>
  </si>
  <si>
    <t>Erreur de manipulation des blisters</t>
  </si>
  <si>
    <t>Sensibiliser les AS et les IDE</t>
  </si>
  <si>
    <t>Erreur d'étiquetage</t>
  </si>
  <si>
    <t>Administration</t>
  </si>
  <si>
    <t>Erreur d'administration</t>
  </si>
  <si>
    <t>Méconnaissance des résidents</t>
  </si>
  <si>
    <t>Adaptation des horaires pour les remplaçant, doublure, sensibilisation</t>
  </si>
  <si>
    <t>Revoir l'organisation des remplacements, mettre en place le trombinoscope</t>
  </si>
  <si>
    <t>Non suivi du protocole</t>
  </si>
  <si>
    <t>Rappels réguliers des règles</t>
  </si>
  <si>
    <t>Envisager une formation</t>
  </si>
  <si>
    <t>Personnel non formé</t>
  </si>
  <si>
    <t>Doublure</t>
  </si>
  <si>
    <t>Revoir l'intégration du personnel remplaçant</t>
  </si>
  <si>
    <t>Problème d'organisation</t>
  </si>
  <si>
    <t>Perte de médicament</t>
  </si>
  <si>
    <t>Multiplication des supports (pilluliers, hors pilluliers, …)</t>
  </si>
  <si>
    <t>Etre plus rigoureux dans le rangement (hors pilluliers)</t>
  </si>
  <si>
    <t>Aide à la prise inadapté</t>
  </si>
  <si>
    <t>Absence de contrôle à la prise</t>
  </si>
  <si>
    <t>Aggravation de pathologie, 
Conflit avec le résident et sa famille, fausse route</t>
  </si>
  <si>
    <t>Méconnaissance du médicament</t>
  </si>
  <si>
    <t>Informations lors des transmissions</t>
  </si>
  <si>
    <t>Non respect des consignes nominatives</t>
  </si>
  <si>
    <t>Informations lors des transmissions, dans le logiciel de soins,  sur le chariot</t>
  </si>
  <si>
    <t>Mauvaise ou absence de traçabilité</t>
  </si>
  <si>
    <t>Non respect consignes</t>
  </si>
  <si>
    <t>Aggravation de la pathologie en l'absence des antécédents</t>
  </si>
  <si>
    <t>Rappels de la procédure, sensibilisation</t>
  </si>
  <si>
    <t>Absence de connaissance de l'utilisation du logiciel</t>
  </si>
  <si>
    <t>Enregistrement de prise sans vérification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</si>
</sst>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scheme val="minor"/>
    </font>
    <font>
      <b/>
      <sz val="16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Calibri"/>
      <scheme val="minor"/>
    </font>
    <font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/>
    <xf numFmtId="0" fontId="2" fillId="0" borderId="0" xfId="0" quotePrefix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 readingOrder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9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5" fillId="0" borderId="1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8" workbookViewId="0">
      <selection activeCell="J30" sqref="J30"/>
    </sheetView>
  </sheetViews>
  <sheetFormatPr baseColWidth="10" defaultColWidth="11.19921875" defaultRowHeight="15" customHeight="1" x14ac:dyDescent="0.3"/>
  <cols>
    <col min="1" max="1" width="10.796875" customWidth="1"/>
    <col min="2" max="2" width="16.796875" customWidth="1"/>
    <col min="3" max="3" width="34.19921875" customWidth="1"/>
    <col min="4" max="4" width="23.19921875" customWidth="1"/>
    <col min="5" max="7" width="3.69921875" customWidth="1"/>
    <col min="8" max="8" width="38.296875" customWidth="1"/>
    <col min="9" max="10" width="3.69921875" customWidth="1"/>
    <col min="11" max="11" width="21.69921875" customWidth="1"/>
    <col min="12" max="26" width="10.796875" customWidth="1"/>
  </cols>
  <sheetData>
    <row r="1" spans="1:26" ht="22.5" customHeight="1" x14ac:dyDescent="0.4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6" ht="22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12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18" customHeight="1" x14ac:dyDescent="0.4">
      <c r="A4" s="27" t="s">
        <v>1</v>
      </c>
      <c r="B4" s="26"/>
      <c r="C4" s="28" t="s">
        <v>2</v>
      </c>
      <c r="D4" s="26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8" customHeight="1" x14ac:dyDescent="0.4">
      <c r="A5" s="3"/>
      <c r="B5" s="3"/>
      <c r="C5" s="4" t="s">
        <v>3</v>
      </c>
      <c r="D5" s="4" t="s">
        <v>4</v>
      </c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8" customHeight="1" x14ac:dyDescent="0.4">
      <c r="A6" s="3"/>
      <c r="B6" s="3"/>
      <c r="C6" s="4"/>
      <c r="D6" s="4" t="s">
        <v>5</v>
      </c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8" customHeight="1" x14ac:dyDescent="0.4">
      <c r="A7" s="3"/>
      <c r="B7" s="3"/>
      <c r="C7" s="4"/>
      <c r="D7" s="4" t="s">
        <v>6</v>
      </c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8" customHeight="1" x14ac:dyDescent="0.4">
      <c r="A8" s="3"/>
      <c r="B8" s="3"/>
      <c r="C8" s="4"/>
      <c r="D8" s="4" t="s">
        <v>7</v>
      </c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ht="18" customHeight="1" x14ac:dyDescent="0.4">
      <c r="A9" s="3"/>
      <c r="B9" s="3"/>
      <c r="C9" s="4"/>
      <c r="D9" s="4"/>
      <c r="E9" s="1"/>
      <c r="F9" s="1"/>
      <c r="G9" s="1"/>
      <c r="H9" s="1"/>
      <c r="I9" s="1"/>
      <c r="J9" s="1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4">
      <c r="A10" s="3"/>
      <c r="B10" s="3"/>
      <c r="C10" s="4" t="s">
        <v>8</v>
      </c>
      <c r="D10" s="4" t="s">
        <v>9</v>
      </c>
      <c r="E10" s="1"/>
      <c r="F10" s="1"/>
      <c r="G10" s="1"/>
      <c r="H10" s="1"/>
      <c r="I10" s="1"/>
      <c r="J10" s="1"/>
      <c r="K10" s="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4">
      <c r="A11" s="3"/>
      <c r="B11" s="3"/>
      <c r="C11" s="4"/>
      <c r="D11" s="4" t="s">
        <v>10</v>
      </c>
      <c r="E11" s="1"/>
      <c r="F11" s="1"/>
      <c r="G11" s="1"/>
      <c r="H11" s="1"/>
      <c r="I11" s="1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4">
      <c r="A12" s="3"/>
      <c r="B12" s="3"/>
      <c r="C12" s="4"/>
      <c r="D12" s="4" t="s">
        <v>11</v>
      </c>
      <c r="E12" s="1"/>
      <c r="F12" s="1"/>
      <c r="G12" s="1"/>
      <c r="H12" s="1"/>
      <c r="I12" s="1"/>
      <c r="J12" s="1"/>
      <c r="K12" s="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4">
      <c r="A13" s="3"/>
      <c r="B13" s="3"/>
      <c r="C13" s="4"/>
      <c r="D13" s="4" t="s">
        <v>12</v>
      </c>
      <c r="E13" s="1"/>
      <c r="F13" s="1"/>
      <c r="G13" s="1"/>
      <c r="H13" s="1"/>
      <c r="I13" s="1"/>
      <c r="J13" s="1"/>
      <c r="K13" s="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4">
      <c r="A14" s="3"/>
      <c r="B14" s="3"/>
      <c r="C14" s="4"/>
      <c r="D14" s="4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4">
      <c r="A15" s="3"/>
      <c r="B15" s="3"/>
      <c r="C15" s="4" t="s">
        <v>13</v>
      </c>
      <c r="D15" s="5" t="s">
        <v>14</v>
      </c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4">
      <c r="A16" s="3"/>
      <c r="B16" s="3"/>
      <c r="C16" s="6" t="s">
        <v>15</v>
      </c>
      <c r="D16" s="7" t="s">
        <v>16</v>
      </c>
      <c r="E16" s="1"/>
      <c r="F16" s="1"/>
      <c r="G16" s="1"/>
      <c r="H16" s="1"/>
      <c r="I16" s="1"/>
      <c r="J16" s="1"/>
      <c r="K16" s="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4">
      <c r="A17" s="3"/>
      <c r="B17" s="3"/>
      <c r="C17" s="4"/>
      <c r="D17" s="7" t="s">
        <v>17</v>
      </c>
      <c r="E17" s="1"/>
      <c r="F17" s="1"/>
      <c r="G17" s="1"/>
      <c r="H17" s="1"/>
      <c r="I17" s="1"/>
      <c r="J17" s="1"/>
      <c r="K17" s="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4">
      <c r="A18" s="3"/>
      <c r="B18" s="3"/>
      <c r="C18" s="4"/>
      <c r="D18" s="7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4">
      <c r="A19" s="3"/>
      <c r="B19" s="3"/>
      <c r="C19" s="4" t="s">
        <v>18</v>
      </c>
      <c r="D19" s="4" t="s">
        <v>19</v>
      </c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4">
      <c r="A20" s="3"/>
      <c r="B20" s="3"/>
      <c r="C20" s="4"/>
      <c r="D20" s="4" t="s">
        <v>20</v>
      </c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4">
      <c r="A21" s="3"/>
      <c r="B21" s="3"/>
      <c r="C21" s="4"/>
      <c r="D21" s="4" t="s">
        <v>21</v>
      </c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4">
      <c r="A22" s="3"/>
      <c r="B22" s="3"/>
      <c r="C22" s="4"/>
      <c r="D22" s="4" t="s">
        <v>22</v>
      </c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4">
      <c r="A23" s="3"/>
      <c r="B23" s="3"/>
      <c r="C23" s="4"/>
      <c r="D23" s="4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4">
      <c r="A24" s="3"/>
      <c r="B24" s="3"/>
      <c r="C24" s="4" t="s">
        <v>23</v>
      </c>
      <c r="D24" s="4" t="s">
        <v>24</v>
      </c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4">
      <c r="A25" s="3"/>
      <c r="B25" s="3"/>
      <c r="C25" s="6" t="s">
        <v>25</v>
      </c>
      <c r="D25" s="7" t="s">
        <v>26</v>
      </c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4">
      <c r="A26" s="3"/>
      <c r="B26" s="3"/>
      <c r="C26" s="4"/>
      <c r="D26" s="4" t="s">
        <v>27</v>
      </c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29" t="s">
        <v>28</v>
      </c>
      <c r="B28" s="29" t="s">
        <v>29</v>
      </c>
      <c r="C28" s="29" t="s">
        <v>30</v>
      </c>
      <c r="D28" s="29" t="s">
        <v>31</v>
      </c>
      <c r="E28" s="21" t="s">
        <v>32</v>
      </c>
      <c r="F28" s="22"/>
      <c r="G28" s="23"/>
      <c r="H28" s="24" t="s">
        <v>33</v>
      </c>
      <c r="I28" s="22"/>
      <c r="J28" s="22"/>
      <c r="K28" s="2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30"/>
      <c r="B29" s="30"/>
      <c r="C29" s="30"/>
      <c r="D29" s="30"/>
      <c r="E29" s="8" t="s">
        <v>34</v>
      </c>
      <c r="F29" s="8" t="s">
        <v>35</v>
      </c>
      <c r="G29" s="8" t="s">
        <v>36</v>
      </c>
      <c r="H29" s="8" t="s">
        <v>37</v>
      </c>
      <c r="I29" s="8" t="s">
        <v>38</v>
      </c>
      <c r="J29" s="8" t="s">
        <v>39</v>
      </c>
      <c r="K29" s="8" t="s">
        <v>40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6.8" x14ac:dyDescent="0.3">
      <c r="A30" s="14" t="s">
        <v>41</v>
      </c>
      <c r="B30" s="14" t="s">
        <v>42</v>
      </c>
      <c r="C30" s="9" t="s">
        <v>43</v>
      </c>
      <c r="D30" s="17" t="s">
        <v>44</v>
      </c>
      <c r="E30" s="10">
        <v>1</v>
      </c>
      <c r="F30" s="10">
        <v>4</v>
      </c>
      <c r="G30" s="10">
        <f t="shared" ref="G30:G76" si="0">E30*F30</f>
        <v>4</v>
      </c>
      <c r="H30" s="10" t="s">
        <v>45</v>
      </c>
      <c r="I30" s="10">
        <v>4</v>
      </c>
      <c r="J30" s="10">
        <f t="shared" ref="J30:J51" si="1">G30/I30</f>
        <v>1</v>
      </c>
      <c r="K30" s="1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08" customHeight="1" x14ac:dyDescent="0.3">
      <c r="A31" s="15"/>
      <c r="B31" s="15"/>
      <c r="C31" s="9" t="s">
        <v>46</v>
      </c>
      <c r="D31" s="15"/>
      <c r="E31" s="10">
        <v>2</v>
      </c>
      <c r="F31" s="10">
        <v>4</v>
      </c>
      <c r="G31" s="10">
        <f t="shared" si="0"/>
        <v>8</v>
      </c>
      <c r="H31" s="10" t="s">
        <v>47</v>
      </c>
      <c r="I31" s="10">
        <v>2</v>
      </c>
      <c r="J31" s="10">
        <f t="shared" si="1"/>
        <v>4</v>
      </c>
      <c r="K31" s="10" t="s">
        <v>48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5.400000000000006" customHeight="1" x14ac:dyDescent="0.3">
      <c r="A32" s="15"/>
      <c r="B32" s="15"/>
      <c r="C32" s="9" t="s">
        <v>49</v>
      </c>
      <c r="D32" s="15"/>
      <c r="E32" s="10">
        <v>1</v>
      </c>
      <c r="F32" s="10">
        <v>4</v>
      </c>
      <c r="G32" s="10">
        <f t="shared" si="0"/>
        <v>4</v>
      </c>
      <c r="H32" s="10" t="s">
        <v>50</v>
      </c>
      <c r="I32" s="10">
        <v>4</v>
      </c>
      <c r="J32" s="10">
        <f t="shared" si="1"/>
        <v>1</v>
      </c>
      <c r="K32" s="1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15"/>
      <c r="B33" s="15"/>
      <c r="C33" s="9" t="s">
        <v>51</v>
      </c>
      <c r="D33" s="15"/>
      <c r="E33" s="10">
        <v>1</v>
      </c>
      <c r="F33" s="10">
        <v>1</v>
      </c>
      <c r="G33" s="10">
        <f t="shared" si="0"/>
        <v>1</v>
      </c>
      <c r="H33" s="2"/>
      <c r="I33" s="10">
        <v>4</v>
      </c>
      <c r="J33" s="10">
        <f t="shared" si="1"/>
        <v>0.25</v>
      </c>
      <c r="K33" s="1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5.4" customHeight="1" x14ac:dyDescent="0.3">
      <c r="A34" s="15"/>
      <c r="B34" s="15"/>
      <c r="C34" s="9" t="s">
        <v>52</v>
      </c>
      <c r="D34" s="15"/>
      <c r="E34" s="10">
        <v>1</v>
      </c>
      <c r="F34" s="10">
        <v>4</v>
      </c>
      <c r="G34" s="10">
        <f t="shared" si="0"/>
        <v>4</v>
      </c>
      <c r="H34" s="10" t="s">
        <v>53</v>
      </c>
      <c r="I34" s="10">
        <v>4</v>
      </c>
      <c r="J34" s="10">
        <f t="shared" si="1"/>
        <v>1</v>
      </c>
      <c r="K34" s="10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3">
      <c r="A35" s="15"/>
      <c r="B35" s="15"/>
      <c r="C35" s="9" t="s">
        <v>54</v>
      </c>
      <c r="D35" s="15"/>
      <c r="E35" s="10">
        <v>2</v>
      </c>
      <c r="F35" s="10">
        <v>4</v>
      </c>
      <c r="G35" s="10">
        <f t="shared" si="0"/>
        <v>8</v>
      </c>
      <c r="H35" s="10" t="s">
        <v>55</v>
      </c>
      <c r="I35" s="10">
        <v>3</v>
      </c>
      <c r="J35" s="10">
        <f t="shared" si="1"/>
        <v>2.6666666666666665</v>
      </c>
      <c r="K35" s="10" t="s">
        <v>56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63" customHeight="1" x14ac:dyDescent="0.3">
      <c r="A36" s="15"/>
      <c r="B36" s="15"/>
      <c r="C36" s="9" t="s">
        <v>57</v>
      </c>
      <c r="D36" s="15"/>
      <c r="E36" s="10">
        <v>3</v>
      </c>
      <c r="F36" s="10">
        <v>4</v>
      </c>
      <c r="G36" s="10">
        <f t="shared" si="0"/>
        <v>12</v>
      </c>
      <c r="H36" s="10" t="s">
        <v>58</v>
      </c>
      <c r="I36" s="10">
        <v>1</v>
      </c>
      <c r="J36" s="10">
        <f t="shared" si="1"/>
        <v>12</v>
      </c>
      <c r="K36" s="10" t="s">
        <v>59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15"/>
      <c r="B37" s="15"/>
      <c r="C37" s="9" t="s">
        <v>60</v>
      </c>
      <c r="D37" s="15"/>
      <c r="E37" s="10">
        <v>2</v>
      </c>
      <c r="F37" s="10">
        <v>4</v>
      </c>
      <c r="G37" s="10">
        <f t="shared" si="0"/>
        <v>8</v>
      </c>
      <c r="H37" s="10" t="s">
        <v>61</v>
      </c>
      <c r="I37" s="10">
        <v>1</v>
      </c>
      <c r="J37" s="10">
        <f t="shared" si="1"/>
        <v>8</v>
      </c>
      <c r="K37" s="10" t="s">
        <v>62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40.799999999999997" customHeight="1" x14ac:dyDescent="0.3">
      <c r="A38" s="16"/>
      <c r="B38" s="16"/>
      <c r="C38" s="9" t="s">
        <v>63</v>
      </c>
      <c r="D38" s="16"/>
      <c r="E38" s="10">
        <v>4</v>
      </c>
      <c r="F38" s="10">
        <v>2</v>
      </c>
      <c r="G38" s="10">
        <f t="shared" si="0"/>
        <v>8</v>
      </c>
      <c r="H38" s="10"/>
      <c r="I38" s="10">
        <v>1</v>
      </c>
      <c r="J38" s="10">
        <f t="shared" si="1"/>
        <v>8</v>
      </c>
      <c r="K38" s="10" t="s">
        <v>64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4.75" customHeight="1" x14ac:dyDescent="0.3">
      <c r="A39" s="19" t="s">
        <v>65</v>
      </c>
      <c r="B39" s="14" t="s">
        <v>66</v>
      </c>
      <c r="C39" s="11" t="s">
        <v>67</v>
      </c>
      <c r="D39" s="17" t="s">
        <v>68</v>
      </c>
      <c r="E39" s="10">
        <v>2</v>
      </c>
      <c r="F39" s="10">
        <v>4</v>
      </c>
      <c r="G39" s="10">
        <f t="shared" si="0"/>
        <v>8</v>
      </c>
      <c r="H39" s="10" t="s">
        <v>69</v>
      </c>
      <c r="I39" s="10">
        <v>4</v>
      </c>
      <c r="J39" s="10">
        <f t="shared" si="1"/>
        <v>2</v>
      </c>
      <c r="K39" s="1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0"/>
      <c r="B40" s="15"/>
      <c r="C40" s="12" t="s">
        <v>70</v>
      </c>
      <c r="D40" s="15"/>
      <c r="E40" s="10">
        <v>2</v>
      </c>
      <c r="F40" s="10">
        <v>4</v>
      </c>
      <c r="G40" s="10">
        <f t="shared" si="0"/>
        <v>8</v>
      </c>
      <c r="H40" s="10" t="s">
        <v>71</v>
      </c>
      <c r="I40" s="10">
        <v>3</v>
      </c>
      <c r="J40" s="10">
        <f t="shared" si="1"/>
        <v>2.6666666666666665</v>
      </c>
      <c r="K40" s="10" t="s">
        <v>72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0"/>
      <c r="B41" s="15"/>
      <c r="C41" s="12" t="s">
        <v>73</v>
      </c>
      <c r="D41" s="15"/>
      <c r="E41" s="10">
        <v>4</v>
      </c>
      <c r="F41" s="10">
        <v>4</v>
      </c>
      <c r="G41" s="10">
        <f t="shared" si="0"/>
        <v>16</v>
      </c>
      <c r="H41" s="10" t="s">
        <v>74</v>
      </c>
      <c r="I41" s="10">
        <v>2</v>
      </c>
      <c r="J41" s="10">
        <f t="shared" si="1"/>
        <v>8</v>
      </c>
      <c r="K41" s="10" t="s">
        <v>75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0"/>
      <c r="B42" s="15"/>
      <c r="C42" s="12" t="s">
        <v>76</v>
      </c>
      <c r="D42" s="15"/>
      <c r="E42" s="10">
        <v>1</v>
      </c>
      <c r="F42" s="10">
        <v>4</v>
      </c>
      <c r="G42" s="10">
        <f t="shared" si="0"/>
        <v>4</v>
      </c>
      <c r="H42" s="10" t="s">
        <v>77</v>
      </c>
      <c r="I42" s="10">
        <v>4</v>
      </c>
      <c r="J42" s="10">
        <f t="shared" si="1"/>
        <v>1</v>
      </c>
      <c r="K42" s="1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0"/>
      <c r="B43" s="15"/>
      <c r="C43" s="12" t="s">
        <v>78</v>
      </c>
      <c r="D43" s="15"/>
      <c r="E43" s="10">
        <v>2</v>
      </c>
      <c r="F43" s="10">
        <v>4</v>
      </c>
      <c r="G43" s="10">
        <f t="shared" si="0"/>
        <v>8</v>
      </c>
      <c r="H43" s="10" t="s">
        <v>79</v>
      </c>
      <c r="I43" s="10">
        <v>4</v>
      </c>
      <c r="J43" s="10">
        <f t="shared" si="1"/>
        <v>2</v>
      </c>
      <c r="K43" s="1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0"/>
      <c r="B44" s="15"/>
      <c r="C44" s="12" t="s">
        <v>80</v>
      </c>
      <c r="D44" s="15"/>
      <c r="E44" s="10">
        <v>2</v>
      </c>
      <c r="F44" s="10">
        <v>4</v>
      </c>
      <c r="G44" s="10">
        <f t="shared" si="0"/>
        <v>8</v>
      </c>
      <c r="H44" s="10" t="s">
        <v>81</v>
      </c>
      <c r="I44" s="10">
        <v>4</v>
      </c>
      <c r="J44" s="10">
        <f t="shared" si="1"/>
        <v>2</v>
      </c>
      <c r="K44" s="10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0"/>
      <c r="B45" s="16"/>
      <c r="C45" s="12" t="s">
        <v>82</v>
      </c>
      <c r="D45" s="15"/>
      <c r="E45" s="10">
        <v>2</v>
      </c>
      <c r="F45" s="10">
        <v>4</v>
      </c>
      <c r="G45" s="10">
        <f t="shared" si="0"/>
        <v>8</v>
      </c>
      <c r="H45" s="10"/>
      <c r="I45" s="10">
        <v>2</v>
      </c>
      <c r="J45" s="10">
        <f t="shared" si="1"/>
        <v>4</v>
      </c>
      <c r="K45" s="10" t="s">
        <v>83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0"/>
      <c r="B46" s="18" t="s">
        <v>84</v>
      </c>
      <c r="C46" s="12" t="s">
        <v>85</v>
      </c>
      <c r="D46" s="15"/>
      <c r="E46" s="10">
        <v>1</v>
      </c>
      <c r="F46" s="10">
        <v>4</v>
      </c>
      <c r="G46" s="10">
        <f t="shared" si="0"/>
        <v>4</v>
      </c>
      <c r="H46" s="10"/>
      <c r="I46" s="10">
        <v>4</v>
      </c>
      <c r="J46" s="10">
        <f t="shared" si="1"/>
        <v>1</v>
      </c>
      <c r="K46" s="10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customHeight="1" x14ac:dyDescent="0.3">
      <c r="A47" s="20"/>
      <c r="B47" s="16"/>
      <c r="C47" s="12" t="s">
        <v>86</v>
      </c>
      <c r="D47" s="16"/>
      <c r="E47" s="10">
        <v>2</v>
      </c>
      <c r="F47" s="10">
        <v>4</v>
      </c>
      <c r="G47" s="10">
        <f t="shared" si="0"/>
        <v>8</v>
      </c>
      <c r="H47" s="10"/>
      <c r="I47" s="10">
        <v>4</v>
      </c>
      <c r="J47" s="10">
        <f t="shared" si="1"/>
        <v>2</v>
      </c>
      <c r="K47" s="1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0"/>
      <c r="B48" s="18" t="s">
        <v>87</v>
      </c>
      <c r="C48" s="12" t="s">
        <v>88</v>
      </c>
      <c r="D48" s="12" t="s">
        <v>89</v>
      </c>
      <c r="E48" s="10">
        <v>2</v>
      </c>
      <c r="F48" s="10">
        <v>4</v>
      </c>
      <c r="G48" s="10">
        <f t="shared" si="0"/>
        <v>8</v>
      </c>
      <c r="H48" s="10" t="s">
        <v>90</v>
      </c>
      <c r="I48" s="10">
        <v>4</v>
      </c>
      <c r="J48" s="10">
        <f t="shared" si="1"/>
        <v>2</v>
      </c>
      <c r="K48" s="10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0"/>
      <c r="B49" s="16"/>
      <c r="C49" s="12" t="s">
        <v>91</v>
      </c>
      <c r="D49" s="12" t="s">
        <v>92</v>
      </c>
      <c r="E49" s="10">
        <v>2</v>
      </c>
      <c r="F49" s="10">
        <v>4</v>
      </c>
      <c r="G49" s="10">
        <f t="shared" si="0"/>
        <v>8</v>
      </c>
      <c r="H49" s="10" t="s">
        <v>93</v>
      </c>
      <c r="I49" s="10">
        <v>1</v>
      </c>
      <c r="J49" s="10">
        <f t="shared" si="1"/>
        <v>8</v>
      </c>
      <c r="K49" s="10" t="s">
        <v>94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48" customHeight="1" x14ac:dyDescent="0.3">
      <c r="A50" s="14" t="s">
        <v>95</v>
      </c>
      <c r="B50" s="14" t="s">
        <v>96</v>
      </c>
      <c r="C50" s="10" t="s">
        <v>97</v>
      </c>
      <c r="D50" s="17" t="s">
        <v>98</v>
      </c>
      <c r="E50" s="10">
        <v>1</v>
      </c>
      <c r="F50" s="10">
        <v>4</v>
      </c>
      <c r="G50" s="10">
        <f t="shared" si="0"/>
        <v>4</v>
      </c>
      <c r="H50" s="10"/>
      <c r="I50" s="10">
        <v>4</v>
      </c>
      <c r="J50" s="10">
        <f t="shared" si="1"/>
        <v>1</v>
      </c>
      <c r="K50" s="10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15"/>
      <c r="B51" s="15"/>
      <c r="C51" s="10" t="s">
        <v>99</v>
      </c>
      <c r="D51" s="15"/>
      <c r="E51" s="10">
        <v>1</v>
      </c>
      <c r="F51" s="10">
        <v>4</v>
      </c>
      <c r="G51" s="10">
        <f t="shared" si="0"/>
        <v>4</v>
      </c>
      <c r="H51" s="10"/>
      <c r="I51" s="10">
        <v>4</v>
      </c>
      <c r="J51" s="10">
        <f t="shared" si="1"/>
        <v>1</v>
      </c>
      <c r="K51" s="10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15"/>
      <c r="B52" s="16"/>
      <c r="C52" s="10" t="s">
        <v>100</v>
      </c>
      <c r="D52" s="16"/>
      <c r="E52" s="10">
        <v>4</v>
      </c>
      <c r="F52" s="10">
        <v>4</v>
      </c>
      <c r="G52" s="10">
        <f t="shared" si="0"/>
        <v>16</v>
      </c>
      <c r="H52" s="10"/>
      <c r="I52" s="10">
        <v>1</v>
      </c>
      <c r="J52" s="10">
        <v>16</v>
      </c>
      <c r="K52" s="10" t="s">
        <v>101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6.75" customHeight="1" x14ac:dyDescent="0.3">
      <c r="A53" s="15"/>
      <c r="B53" s="14" t="s">
        <v>102</v>
      </c>
      <c r="C53" s="10" t="s">
        <v>103</v>
      </c>
      <c r="D53" s="17" t="s">
        <v>104</v>
      </c>
      <c r="E53" s="10">
        <v>2</v>
      </c>
      <c r="F53" s="10">
        <v>4</v>
      </c>
      <c r="G53" s="10">
        <f t="shared" si="0"/>
        <v>8</v>
      </c>
      <c r="H53" s="10" t="s">
        <v>105</v>
      </c>
      <c r="I53" s="10">
        <v>2</v>
      </c>
      <c r="J53" s="10">
        <f t="shared" ref="J53:J76" si="2">G53/I53</f>
        <v>4</v>
      </c>
      <c r="K53" s="1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4.75" customHeight="1" x14ac:dyDescent="0.3">
      <c r="A54" s="15"/>
      <c r="B54" s="16"/>
      <c r="C54" s="10" t="s">
        <v>106</v>
      </c>
      <c r="D54" s="16"/>
      <c r="E54" s="10">
        <v>3</v>
      </c>
      <c r="F54" s="10">
        <v>4</v>
      </c>
      <c r="G54" s="10">
        <f t="shared" si="0"/>
        <v>12</v>
      </c>
      <c r="H54" s="10"/>
      <c r="I54" s="10">
        <v>1</v>
      </c>
      <c r="J54" s="10">
        <f t="shared" si="2"/>
        <v>12</v>
      </c>
      <c r="K54" s="10" t="s">
        <v>75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87.75" customHeight="1" x14ac:dyDescent="0.3">
      <c r="A55" s="15"/>
      <c r="B55" s="13" t="s">
        <v>107</v>
      </c>
      <c r="C55" s="10" t="s">
        <v>108</v>
      </c>
      <c r="D55" s="17" t="s">
        <v>109</v>
      </c>
      <c r="E55" s="10">
        <v>2</v>
      </c>
      <c r="F55" s="10">
        <v>4</v>
      </c>
      <c r="G55" s="10">
        <f t="shared" si="0"/>
        <v>8</v>
      </c>
      <c r="H55" s="10"/>
      <c r="I55" s="10">
        <v>3</v>
      </c>
      <c r="J55" s="10">
        <f t="shared" si="2"/>
        <v>2.6666666666666665</v>
      </c>
      <c r="K55" s="10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55.5" customHeight="1" x14ac:dyDescent="0.3">
      <c r="A56" s="15"/>
      <c r="B56" s="14" t="s">
        <v>110</v>
      </c>
      <c r="C56" s="10" t="s">
        <v>100</v>
      </c>
      <c r="D56" s="15"/>
      <c r="E56" s="10">
        <v>1</v>
      </c>
      <c r="F56" s="10">
        <v>4</v>
      </c>
      <c r="G56" s="10">
        <f t="shared" si="0"/>
        <v>4</v>
      </c>
      <c r="H56" s="10"/>
      <c r="I56" s="10">
        <v>4</v>
      </c>
      <c r="J56" s="10">
        <f t="shared" si="2"/>
        <v>1</v>
      </c>
      <c r="K56" s="10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15"/>
      <c r="B57" s="16"/>
      <c r="C57" s="10" t="s">
        <v>111</v>
      </c>
      <c r="D57" s="15"/>
      <c r="E57" s="10">
        <v>2</v>
      </c>
      <c r="F57" s="10">
        <v>4</v>
      </c>
      <c r="G57" s="10">
        <f t="shared" si="0"/>
        <v>8</v>
      </c>
      <c r="H57" s="10" t="s">
        <v>112</v>
      </c>
      <c r="I57" s="10">
        <v>4</v>
      </c>
      <c r="J57" s="10">
        <f t="shared" si="2"/>
        <v>2</v>
      </c>
      <c r="K57" s="10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78" customHeight="1" x14ac:dyDescent="0.3">
      <c r="A58" s="15"/>
      <c r="B58" s="13" t="s">
        <v>113</v>
      </c>
      <c r="C58" s="10" t="s">
        <v>114</v>
      </c>
      <c r="D58" s="16"/>
      <c r="E58" s="10">
        <v>1</v>
      </c>
      <c r="F58" s="10">
        <v>4</v>
      </c>
      <c r="G58" s="10">
        <f t="shared" si="0"/>
        <v>4</v>
      </c>
      <c r="H58" s="10" t="s">
        <v>115</v>
      </c>
      <c r="I58" s="10">
        <v>4</v>
      </c>
      <c r="J58" s="10">
        <f t="shared" si="2"/>
        <v>1</v>
      </c>
      <c r="K58" s="10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63.75" customHeight="1" x14ac:dyDescent="0.3">
      <c r="A59" s="15"/>
      <c r="B59" s="14" t="s">
        <v>116</v>
      </c>
      <c r="C59" s="10" t="s">
        <v>117</v>
      </c>
      <c r="D59" s="17" t="s">
        <v>118</v>
      </c>
      <c r="E59" s="10">
        <v>1</v>
      </c>
      <c r="F59" s="10">
        <v>4</v>
      </c>
      <c r="G59" s="10">
        <f t="shared" si="0"/>
        <v>4</v>
      </c>
      <c r="H59" s="10"/>
      <c r="I59" s="10">
        <v>4</v>
      </c>
      <c r="J59" s="10">
        <f t="shared" si="2"/>
        <v>1</v>
      </c>
      <c r="K59" s="10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15"/>
      <c r="B60" s="15"/>
      <c r="C60" s="10" t="s">
        <v>119</v>
      </c>
      <c r="D60" s="15"/>
      <c r="E60" s="10">
        <v>4</v>
      </c>
      <c r="F60" s="10">
        <v>4</v>
      </c>
      <c r="G60" s="10">
        <f t="shared" si="0"/>
        <v>16</v>
      </c>
      <c r="H60" s="10"/>
      <c r="I60" s="10">
        <v>1</v>
      </c>
      <c r="J60" s="10">
        <f t="shared" si="2"/>
        <v>16</v>
      </c>
      <c r="K60" s="10" t="s">
        <v>120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16"/>
      <c r="B61" s="16"/>
      <c r="C61" s="12" t="s">
        <v>121</v>
      </c>
      <c r="D61" s="16"/>
      <c r="E61" s="10">
        <v>1</v>
      </c>
      <c r="F61" s="10">
        <v>4</v>
      </c>
      <c r="G61" s="10">
        <f t="shared" si="0"/>
        <v>4</v>
      </c>
      <c r="H61" s="10"/>
      <c r="I61" s="10">
        <v>4</v>
      </c>
      <c r="J61" s="10">
        <f t="shared" si="2"/>
        <v>1</v>
      </c>
      <c r="K61" s="10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18" t="s">
        <v>122</v>
      </c>
      <c r="B62" s="18" t="s">
        <v>123</v>
      </c>
      <c r="C62" s="12" t="s">
        <v>124</v>
      </c>
      <c r="D62" s="17" t="s">
        <v>125</v>
      </c>
      <c r="E62" s="10">
        <v>4</v>
      </c>
      <c r="F62" s="10">
        <v>4</v>
      </c>
      <c r="G62" s="10">
        <f t="shared" si="0"/>
        <v>16</v>
      </c>
      <c r="H62" s="10"/>
      <c r="I62" s="10">
        <v>1</v>
      </c>
      <c r="J62" s="10">
        <f t="shared" si="2"/>
        <v>16</v>
      </c>
      <c r="K62" s="10" t="s">
        <v>126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15"/>
      <c r="B63" s="15"/>
      <c r="C63" s="12" t="s">
        <v>127</v>
      </c>
      <c r="D63" s="15"/>
      <c r="E63" s="10">
        <v>3</v>
      </c>
      <c r="F63" s="10">
        <v>4</v>
      </c>
      <c r="G63" s="10">
        <f t="shared" si="0"/>
        <v>12</v>
      </c>
      <c r="H63" s="10"/>
      <c r="I63" s="10">
        <v>2</v>
      </c>
      <c r="J63" s="10">
        <f t="shared" si="2"/>
        <v>6</v>
      </c>
      <c r="K63" s="10" t="s">
        <v>128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16"/>
      <c r="B64" s="16"/>
      <c r="C64" s="12" t="s">
        <v>129</v>
      </c>
      <c r="D64" s="16"/>
      <c r="E64" s="10">
        <v>2</v>
      </c>
      <c r="F64" s="10">
        <v>4</v>
      </c>
      <c r="G64" s="10">
        <f t="shared" si="0"/>
        <v>8</v>
      </c>
      <c r="H64" s="10" t="s">
        <v>112</v>
      </c>
      <c r="I64" s="10">
        <v>4</v>
      </c>
      <c r="J64" s="10">
        <f t="shared" si="2"/>
        <v>2</v>
      </c>
      <c r="K64" s="10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78" customHeight="1" x14ac:dyDescent="0.3">
      <c r="A65" s="14" t="s">
        <v>130</v>
      </c>
      <c r="B65" s="14" t="s">
        <v>131</v>
      </c>
      <c r="C65" s="12" t="s">
        <v>132</v>
      </c>
      <c r="D65" s="17" t="s">
        <v>125</v>
      </c>
      <c r="E65" s="10">
        <v>2</v>
      </c>
      <c r="F65" s="10">
        <v>4</v>
      </c>
      <c r="G65" s="10">
        <f t="shared" si="0"/>
        <v>8</v>
      </c>
      <c r="H65" s="10" t="s">
        <v>133</v>
      </c>
      <c r="I65" s="10">
        <v>1</v>
      </c>
      <c r="J65" s="10">
        <f t="shared" si="2"/>
        <v>8</v>
      </c>
      <c r="K65" s="10" t="s">
        <v>134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15"/>
      <c r="B66" s="15"/>
      <c r="C66" s="12" t="s">
        <v>135</v>
      </c>
      <c r="D66" s="15"/>
      <c r="E66" s="10">
        <v>3</v>
      </c>
      <c r="F66" s="10">
        <v>4</v>
      </c>
      <c r="G66" s="10">
        <f t="shared" si="0"/>
        <v>12</v>
      </c>
      <c r="H66" s="10" t="s">
        <v>136</v>
      </c>
      <c r="I66" s="10">
        <v>2</v>
      </c>
      <c r="J66" s="10">
        <f t="shared" si="2"/>
        <v>6</v>
      </c>
      <c r="K66" s="10" t="s">
        <v>137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15"/>
      <c r="B67" s="15"/>
      <c r="C67" s="12" t="s">
        <v>138</v>
      </c>
      <c r="D67" s="15"/>
      <c r="E67" s="10">
        <v>2</v>
      </c>
      <c r="F67" s="10">
        <v>4</v>
      </c>
      <c r="G67" s="10">
        <f t="shared" si="0"/>
        <v>8</v>
      </c>
      <c r="H67" s="10" t="s">
        <v>139</v>
      </c>
      <c r="I67" s="10">
        <v>1</v>
      </c>
      <c r="J67" s="10">
        <f t="shared" si="2"/>
        <v>8</v>
      </c>
      <c r="K67" s="10" t="s">
        <v>140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15"/>
      <c r="B68" s="15"/>
      <c r="C68" s="12" t="s">
        <v>141</v>
      </c>
      <c r="D68" s="15"/>
      <c r="E68" s="10">
        <v>2</v>
      </c>
      <c r="F68" s="10">
        <v>4</v>
      </c>
      <c r="G68" s="10">
        <f t="shared" si="0"/>
        <v>8</v>
      </c>
      <c r="H68" s="10" t="s">
        <v>136</v>
      </c>
      <c r="I68" s="10">
        <v>1</v>
      </c>
      <c r="J68" s="10">
        <f t="shared" si="2"/>
        <v>8</v>
      </c>
      <c r="K68" s="10" t="s">
        <v>137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15"/>
      <c r="B69" s="15"/>
      <c r="C69" s="12" t="s">
        <v>142</v>
      </c>
      <c r="D69" s="15"/>
      <c r="E69" s="10">
        <v>3</v>
      </c>
      <c r="F69" s="10">
        <v>4</v>
      </c>
      <c r="G69" s="10">
        <f t="shared" si="0"/>
        <v>12</v>
      </c>
      <c r="H69" s="10"/>
      <c r="I69" s="10">
        <v>4</v>
      </c>
      <c r="J69" s="10">
        <f t="shared" si="2"/>
        <v>3</v>
      </c>
      <c r="K69" s="10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15"/>
      <c r="B70" s="16"/>
      <c r="C70" s="12" t="s">
        <v>143</v>
      </c>
      <c r="D70" s="16"/>
      <c r="E70" s="10">
        <v>3</v>
      </c>
      <c r="F70" s="10">
        <v>4</v>
      </c>
      <c r="G70" s="10">
        <f t="shared" si="0"/>
        <v>12</v>
      </c>
      <c r="H70" s="10"/>
      <c r="I70" s="10">
        <v>2</v>
      </c>
      <c r="J70" s="10">
        <f t="shared" si="2"/>
        <v>6</v>
      </c>
      <c r="K70" s="10" t="s">
        <v>144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3.75" customHeight="1" x14ac:dyDescent="0.3">
      <c r="A71" s="15"/>
      <c r="B71" s="14" t="s">
        <v>145</v>
      </c>
      <c r="C71" s="12" t="s">
        <v>146</v>
      </c>
      <c r="D71" s="17" t="s">
        <v>147</v>
      </c>
      <c r="E71" s="10">
        <v>3</v>
      </c>
      <c r="F71" s="10">
        <v>4</v>
      </c>
      <c r="G71" s="10">
        <f t="shared" si="0"/>
        <v>12</v>
      </c>
      <c r="H71" s="10" t="s">
        <v>136</v>
      </c>
      <c r="I71" s="10">
        <v>2</v>
      </c>
      <c r="J71" s="10">
        <f t="shared" si="2"/>
        <v>6</v>
      </c>
      <c r="K71" s="10" t="s">
        <v>137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15"/>
      <c r="B72" s="15"/>
      <c r="C72" s="12" t="s">
        <v>148</v>
      </c>
      <c r="D72" s="15"/>
      <c r="E72" s="10">
        <v>2</v>
      </c>
      <c r="F72" s="10">
        <v>4</v>
      </c>
      <c r="G72" s="10">
        <f t="shared" si="0"/>
        <v>8</v>
      </c>
      <c r="H72" s="10" t="s">
        <v>149</v>
      </c>
      <c r="I72" s="10">
        <v>4</v>
      </c>
      <c r="J72" s="10">
        <f t="shared" si="2"/>
        <v>2</v>
      </c>
      <c r="K72" s="10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15"/>
      <c r="B73" s="16"/>
      <c r="C73" s="12" t="s">
        <v>150</v>
      </c>
      <c r="D73" s="16"/>
      <c r="E73" s="10">
        <v>2</v>
      </c>
      <c r="F73" s="10">
        <v>4</v>
      </c>
      <c r="G73" s="10">
        <f t="shared" si="0"/>
        <v>8</v>
      </c>
      <c r="H73" s="10" t="s">
        <v>151</v>
      </c>
      <c r="I73" s="10">
        <v>2</v>
      </c>
      <c r="J73" s="10">
        <f t="shared" si="2"/>
        <v>4</v>
      </c>
      <c r="K73" s="10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48" customHeight="1" x14ac:dyDescent="0.3">
      <c r="A74" s="15"/>
      <c r="B74" s="14" t="s">
        <v>152</v>
      </c>
      <c r="C74" s="12" t="s">
        <v>153</v>
      </c>
      <c r="D74" s="17" t="s">
        <v>154</v>
      </c>
      <c r="E74" s="10">
        <v>2</v>
      </c>
      <c r="F74" s="10">
        <v>4</v>
      </c>
      <c r="G74" s="10">
        <f t="shared" si="0"/>
        <v>8</v>
      </c>
      <c r="H74" s="10" t="s">
        <v>155</v>
      </c>
      <c r="I74" s="10">
        <v>3</v>
      </c>
      <c r="J74" s="10">
        <f t="shared" si="2"/>
        <v>2.6666666666666665</v>
      </c>
      <c r="K74" s="10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15"/>
      <c r="B75" s="15"/>
      <c r="C75" s="12" t="s">
        <v>156</v>
      </c>
      <c r="D75" s="15"/>
      <c r="E75" s="10">
        <v>1</v>
      </c>
      <c r="F75" s="10">
        <v>4</v>
      </c>
      <c r="G75" s="10">
        <f t="shared" si="0"/>
        <v>4</v>
      </c>
      <c r="H75" s="10"/>
      <c r="I75" s="10">
        <v>4</v>
      </c>
      <c r="J75" s="10">
        <f t="shared" si="2"/>
        <v>1</v>
      </c>
      <c r="K75" s="10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16"/>
      <c r="B76" s="16"/>
      <c r="C76" s="12" t="s">
        <v>157</v>
      </c>
      <c r="D76" s="16"/>
      <c r="E76" s="10">
        <v>3</v>
      </c>
      <c r="F76" s="10">
        <v>4</v>
      </c>
      <c r="G76" s="10">
        <f t="shared" si="0"/>
        <v>12</v>
      </c>
      <c r="H76" s="10" t="s">
        <v>155</v>
      </c>
      <c r="I76" s="10">
        <v>2</v>
      </c>
      <c r="J76" s="10">
        <f t="shared" si="2"/>
        <v>6</v>
      </c>
      <c r="K76" s="10" t="s">
        <v>137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/>
    <row r="278" spans="1:26" ht="15.75" customHeight="1" x14ac:dyDescent="0.3"/>
    <row r="279" spans="1:26" ht="15.75" customHeight="1" x14ac:dyDescent="0.3"/>
    <row r="280" spans="1:26" ht="15.75" customHeight="1" x14ac:dyDescent="0.3"/>
    <row r="281" spans="1:26" ht="15.75" customHeight="1" x14ac:dyDescent="0.3"/>
    <row r="282" spans="1:26" ht="15.75" customHeight="1" x14ac:dyDescent="0.3"/>
    <row r="283" spans="1:26" ht="15.75" customHeight="1" x14ac:dyDescent="0.3"/>
    <row r="284" spans="1:26" ht="15.75" customHeight="1" x14ac:dyDescent="0.3"/>
    <row r="285" spans="1:26" ht="15.75" customHeight="1" x14ac:dyDescent="0.3"/>
    <row r="286" spans="1:26" ht="15.75" customHeight="1" x14ac:dyDescent="0.3"/>
    <row r="287" spans="1:26" ht="15.75" customHeight="1" x14ac:dyDescent="0.3"/>
    <row r="288" spans="1:26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6">
    <mergeCell ref="E28:G28"/>
    <mergeCell ref="H28:K28"/>
    <mergeCell ref="A1:K1"/>
    <mergeCell ref="A4:B4"/>
    <mergeCell ref="C4:D4"/>
    <mergeCell ref="A28:A29"/>
    <mergeCell ref="B28:B29"/>
    <mergeCell ref="C28:C29"/>
    <mergeCell ref="D28:D29"/>
    <mergeCell ref="A50:A61"/>
    <mergeCell ref="A62:A64"/>
    <mergeCell ref="A65:A76"/>
    <mergeCell ref="D39:D47"/>
    <mergeCell ref="D50:D52"/>
    <mergeCell ref="D55:D58"/>
    <mergeCell ref="B48:B49"/>
    <mergeCell ref="B50:B52"/>
    <mergeCell ref="D62:D64"/>
    <mergeCell ref="D65:D70"/>
    <mergeCell ref="B71:B73"/>
    <mergeCell ref="D71:D73"/>
    <mergeCell ref="B74:B76"/>
    <mergeCell ref="D74:D76"/>
    <mergeCell ref="B53:B54"/>
    <mergeCell ref="A30:A38"/>
    <mergeCell ref="B30:B38"/>
    <mergeCell ref="D30:D38"/>
    <mergeCell ref="B39:B45"/>
    <mergeCell ref="B46:B47"/>
    <mergeCell ref="A39:A49"/>
    <mergeCell ref="B65:B70"/>
    <mergeCell ref="D53:D54"/>
    <mergeCell ref="B56:B57"/>
    <mergeCell ref="B59:B61"/>
    <mergeCell ref="D59:D61"/>
    <mergeCell ref="B62:B64"/>
  </mergeCells>
  <conditionalFormatting sqref="J30:J76">
    <cfRule type="colorScale" priority="1">
      <colorScale>
        <cfvo type="formula" val="5"/>
        <cfvo type="formula" val="6"/>
        <cfvo type="formula" val="11"/>
        <color rgb="FF92D050"/>
        <color theme="7"/>
        <color rgb="FFFF0000"/>
      </colorScale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Cécile B.Perso</cp:lastModifiedBy>
  <dcterms:modified xsi:type="dcterms:W3CDTF">2023-12-07T09:06:17Z</dcterms:modified>
</cp:coreProperties>
</file>